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2"/>
  <workbookPr/>
  <mc:AlternateContent xmlns:mc="http://schemas.openxmlformats.org/markup-compatibility/2006">
    <mc:Choice Requires="x15">
      <x15ac:absPath xmlns:x15ac="http://schemas.microsoft.com/office/spreadsheetml/2010/11/ac" url="M:\SUMCNTR\Compres\EXPEDIENTS\COMPRA LOCAL\7. 2025\Cromatografia - antic cascadion\"/>
    </mc:Choice>
  </mc:AlternateContent>
  <xr:revisionPtr revIDLastSave="0" documentId="11_A487B28C42E77390A7B9A347F996A9D1B4EF74A3" xr6:coauthVersionLast="47" xr6:coauthVersionMax="47" xr10:uidLastSave="{00000000-0000-0000-0000-000000000000}"/>
  <bookViews>
    <workbookView xWindow="0" yWindow="0" windowWidth="28800" windowHeight="12300" xr2:uid="{00000000-000D-0000-FFFF-FFFF00000000}"/>
  </bookViews>
  <sheets>
    <sheet name="Full1" sheetId="1" r:id="rId1"/>
  </sheets>
  <externalReferences>
    <externalReference r:id="rId2"/>
  </externalReferences>
  <definedNames>
    <definedName name="lista_si_no">[1]Ofertes!$AX$1:$AX$2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1" i="1" l="1"/>
  <c r="L21" i="1"/>
  <c r="M21" i="1" s="1"/>
  <c r="U20" i="1"/>
  <c r="L20" i="1"/>
  <c r="M20" i="1" s="1"/>
  <c r="U19" i="1"/>
  <c r="L19" i="1"/>
  <c r="M19" i="1" s="1"/>
  <c r="U18" i="1"/>
  <c r="L18" i="1"/>
  <c r="M18" i="1" s="1"/>
  <c r="U17" i="1"/>
  <c r="L17" i="1"/>
  <c r="M17" i="1" s="1"/>
  <c r="U16" i="1"/>
  <c r="L16" i="1"/>
  <c r="M16" i="1" s="1"/>
  <c r="U15" i="1"/>
  <c r="L15" i="1"/>
  <c r="M15" i="1" s="1"/>
  <c r="U14" i="1"/>
  <c r="L14" i="1"/>
  <c r="M14" i="1" s="1"/>
  <c r="U13" i="1"/>
  <c r="L13" i="1"/>
  <c r="M13" i="1" s="1"/>
  <c r="U12" i="1"/>
  <c r="L12" i="1"/>
  <c r="M12" i="1" s="1"/>
</calcChain>
</file>

<file path=xl/sharedStrings.xml><?xml version="1.0" encoding="utf-8"?>
<sst xmlns="http://schemas.openxmlformats.org/spreadsheetml/2006/main" count="114" uniqueCount="69">
  <si>
    <t>Tipus fitxer</t>
  </si>
  <si>
    <t>01 - Excel petició d'ofertes</t>
  </si>
  <si>
    <t>Num. Exp.:</t>
  </si>
  <si>
    <t>Descripció:</t>
  </si>
  <si>
    <t>SUBMINISTRAMENT DE REACTIUS I CESSIÓ D'EQUIPAMENT DE PLATAFORMA DE CROMATOGRAFIA I ESPECTROMETRIA DE MASSES PER ALS LABORATORIS CLÍNICS DE L’HOSPITAL UNIVERSITARI DE BELLVITGE</t>
  </si>
  <si>
    <t>Empresa:</t>
  </si>
  <si>
    <t>NIF:</t>
  </si>
  <si>
    <t/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</si>
  <si>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</si>
  <si>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</si>
  <si>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</si>
  <si>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</si>
  <si>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</si>
  <si>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</si>
  <si>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</si>
  <si>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</si>
  <si>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</si>
  <si>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</si>
  <si>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</si>
  <si>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</si>
  <si>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</si>
  <si>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</si>
  <si>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Codi Prova</t>
  </si>
  <si>
    <t>Descripció prova</t>
  </si>
  <si>
    <t>Nº Determinacions</t>
  </si>
  <si>
    <t>UM</t>
  </si>
  <si>
    <t>Preu unitari sortida sense IVA per  detrminació</t>
  </si>
  <si>
    <t>Per</t>
  </si>
  <si>
    <t>Referencia</t>
  </si>
  <si>
    <t>Preu unitari oferta amb IVA per determinació</t>
  </si>
  <si>
    <t>Import total amb IVA</t>
  </si>
  <si>
    <t>Marca</t>
  </si>
  <si>
    <t>Model</t>
  </si>
  <si>
    <t>Forma Pres</t>
  </si>
  <si>
    <t>Import mínim de comanda</t>
  </si>
  <si>
    <t>Preu Unitat mínima de venda per determinació</t>
  </si>
  <si>
    <t>Caducitat</t>
  </si>
  <si>
    <t>Tipo IVA</t>
  </si>
  <si>
    <t>Import total sense IVA</t>
  </si>
  <si>
    <t>Preu unitari oferta sense IVA per determinació</t>
  </si>
  <si>
    <t>Article gratuit</t>
  </si>
  <si>
    <t>CODI EAN 
 (N/A = No Aplica)</t>
  </si>
  <si>
    <t>Quantitat d'unitats de consum contingudes</t>
  </si>
  <si>
    <t>Es unitat de comanda? S/N 
 (per ORDERS EDI)</t>
  </si>
  <si>
    <t>1</t>
  </si>
  <si>
    <t>Q62372 </t>
  </si>
  <si>
    <t>Ciclosporina (basal+2 h+URG)-Sang </t>
  </si>
  <si>
    <t>UNI</t>
  </si>
  <si>
    <t>21%- IVA normal</t>
  </si>
  <si>
    <t>N</t>
  </si>
  <si>
    <t>20</t>
  </si>
  <si>
    <t>W51172 </t>
  </si>
  <si>
    <t>Tacrolimus (HPLC-MS/MS)(basal+URG+curvas)-Sang </t>
  </si>
  <si>
    <t>W51372 </t>
  </si>
  <si>
    <t>Rapamicina (HPLC-MS/MS)(basal+URG+curvas)-Sang </t>
  </si>
  <si>
    <t>W51472 </t>
  </si>
  <si>
    <t>Everolimuss (HPLC-MS/MS)(basal+URG+curvas)-Sang </t>
  </si>
  <si>
    <t>Q94685 </t>
  </si>
  <si>
    <t>Voriconazol-Sèrum </t>
  </si>
  <si>
    <t>W51566 </t>
  </si>
  <si>
    <t>Àcid Micofenòlic (HPLC-UV)(basal+curvas)-Plasma </t>
  </si>
  <si>
    <t>W32766 </t>
  </si>
  <si>
    <t>Meropenem (HPLC-MS/MS)-Plasma </t>
  </si>
  <si>
    <t>W32966 </t>
  </si>
  <si>
    <t>Piperacil·lina (HPLC-MS/MS)-Plasma </t>
  </si>
  <si>
    <t>Q69885 </t>
  </si>
  <si>
    <t>Estradiol (HPLC-MS/MS)-Sèrum </t>
  </si>
  <si>
    <t>W11885 </t>
  </si>
  <si>
    <t>Testosterona (HPLC-MS/MS)-Sèrum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</si>
</sst>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2" fillId="0" borderId="0" xfId="0" applyNumberFormat="1" applyFont="1"/>
    <xf numFmtId="0" fontId="0" fillId="0" borderId="0" xfId="0" applyProtection="1"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49" fontId="2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2" xfId="0" applyNumberFormat="1" applyFont="1" applyBorder="1" applyAlignment="1">
      <alignment wrapText="1"/>
    </xf>
    <xf numFmtId="3" fontId="7" fillId="0" borderId="2" xfId="0" applyNumberFormat="1" applyFont="1" applyBorder="1"/>
    <xf numFmtId="164" fontId="7" fillId="0" borderId="2" xfId="0" applyNumberFormat="1" applyFont="1" applyBorder="1"/>
    <xf numFmtId="49" fontId="7" fillId="0" borderId="2" xfId="0" applyNumberFormat="1" applyFont="1" applyBorder="1" applyProtection="1">
      <protection locked="0"/>
    </xf>
    <xf numFmtId="0" fontId="7" fillId="0" borderId="2" xfId="0" applyFont="1" applyBorder="1"/>
    <xf numFmtId="164" fontId="7" fillId="0" borderId="2" xfId="0" applyNumberFormat="1" applyFont="1" applyBorder="1" applyProtection="1">
      <protection locked="0"/>
    </xf>
    <xf numFmtId="49" fontId="7" fillId="0" borderId="2" xfId="0" applyNumberFormat="1" applyFont="1" applyBorder="1" applyAlignment="1" applyProtection="1">
      <alignment wrapText="1"/>
      <protection locked="0"/>
    </xf>
    <xf numFmtId="0" fontId="5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3856390P\Desktop\Licitaci&#243;_11014257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ertes"/>
      <sheetName val="Codi Agrupador"/>
      <sheetName val="Inicio"/>
    </sheetNames>
    <sheetDataSet>
      <sheetData sheetId="0">
        <row r="1">
          <cell r="AX1" t="str">
            <v>S</v>
          </cell>
        </row>
        <row r="2">
          <cell r="AX2" t="str">
            <v>N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1"/>
  <sheetViews>
    <sheetView tabSelected="1" workbookViewId="0">
      <selection activeCell="F5" sqref="F5"/>
    </sheetView>
  </sheetViews>
  <sheetFormatPr defaultRowHeight="15"/>
  <cols>
    <col min="6" max="6" width="59.85546875" customWidth="1"/>
    <col min="7" max="7" width="12.140625" customWidth="1"/>
    <col min="9" max="9" width="13.42578125" customWidth="1"/>
    <col min="13" max="13" width="12.7109375" customWidth="1"/>
    <col min="20" max="20" width="12.85546875" customWidth="1"/>
  </cols>
  <sheetData>
    <row r="1" spans="1:35">
      <c r="A1" s="20" t="s">
        <v>0</v>
      </c>
      <c r="B1" s="20"/>
      <c r="C1" s="20"/>
      <c r="D1" s="20"/>
      <c r="E1" s="20"/>
      <c r="F1" s="1" t="s">
        <v>1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>
      <c r="A2" s="20" t="s">
        <v>2</v>
      </c>
      <c r="B2" s="20"/>
      <c r="C2" s="20"/>
      <c r="D2" s="20"/>
      <c r="E2" s="20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>
      <c r="A3" s="20" t="s">
        <v>3</v>
      </c>
      <c r="B3" s="20"/>
      <c r="C3" s="20"/>
      <c r="D3" s="20"/>
      <c r="E3" s="20"/>
      <c r="F3" s="3" t="s">
        <v>4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>
      <c r="A4" s="20" t="s">
        <v>5</v>
      </c>
      <c r="B4" s="20"/>
      <c r="C4" s="20"/>
      <c r="D4" s="20"/>
      <c r="E4" s="20"/>
      <c r="F4" s="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>
      <c r="A5" s="20" t="s">
        <v>6</v>
      </c>
      <c r="B5" s="20"/>
      <c r="C5" s="20"/>
      <c r="D5" s="20"/>
      <c r="E5" s="20"/>
      <c r="F5" s="5" t="s">
        <v>7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>
      <c r="A6" s="20" t="s">
        <v>8</v>
      </c>
      <c r="B6" s="20"/>
      <c r="C6" s="20"/>
      <c r="D6" s="20"/>
      <c r="E6" s="20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>
      <c r="A7" s="20" t="s">
        <v>9</v>
      </c>
      <c r="B7" s="20"/>
      <c r="C7" s="20"/>
      <c r="D7" s="20"/>
      <c r="E7" s="20"/>
      <c r="F7" s="6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>
      <c r="A8" s="20" t="s">
        <v>10</v>
      </c>
      <c r="B8" s="20"/>
      <c r="C8" s="20"/>
      <c r="D8" s="20"/>
      <c r="E8" s="20"/>
      <c r="F8" s="4"/>
      <c r="G8" s="7"/>
      <c r="H8" s="7"/>
      <c r="I8" s="2"/>
      <c r="J8" s="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>
      <c r="A9" s="20" t="s">
        <v>11</v>
      </c>
      <c r="B9" s="20"/>
      <c r="C9" s="20"/>
      <c r="D9" s="20"/>
      <c r="E9" s="20"/>
      <c r="F9" s="4" t="s">
        <v>12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>
      <c r="A10" s="20" t="s">
        <v>13</v>
      </c>
      <c r="B10" s="20"/>
      <c r="C10" s="20"/>
      <c r="D10" s="20"/>
      <c r="E10" s="20"/>
      <c r="F10" s="4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18" t="s">
        <v>14</v>
      </c>
      <c r="Y10" s="18"/>
      <c r="Z10" s="18"/>
      <c r="AA10" s="19" t="s">
        <v>15</v>
      </c>
      <c r="AB10" s="19"/>
      <c r="AC10" s="19"/>
      <c r="AD10" s="18" t="s">
        <v>16</v>
      </c>
      <c r="AE10" s="18"/>
      <c r="AF10" s="18"/>
      <c r="AG10" s="19" t="s">
        <v>17</v>
      </c>
      <c r="AH10" s="19"/>
      <c r="AI10" s="19"/>
    </row>
    <row r="11" spans="1:35" ht="67.5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8" t="s">
        <v>24</v>
      </c>
      <c r="H11" s="8" t="s">
        <v>25</v>
      </c>
      <c r="I11" s="8" t="s">
        <v>26</v>
      </c>
      <c r="J11" s="8" t="s">
        <v>27</v>
      </c>
      <c r="K11" s="8" t="s">
        <v>28</v>
      </c>
      <c r="L11" s="8" t="s">
        <v>29</v>
      </c>
      <c r="M11" s="8" t="s">
        <v>30</v>
      </c>
      <c r="N11" s="8" t="s">
        <v>31</v>
      </c>
      <c r="O11" s="8" t="s">
        <v>32</v>
      </c>
      <c r="P11" s="8" t="s">
        <v>33</v>
      </c>
      <c r="Q11" s="8" t="s">
        <v>34</v>
      </c>
      <c r="R11" s="8" t="s">
        <v>35</v>
      </c>
      <c r="S11" s="8" t="s">
        <v>36</v>
      </c>
      <c r="T11" s="8" t="s">
        <v>37</v>
      </c>
      <c r="U11" s="8" t="s">
        <v>38</v>
      </c>
      <c r="V11" s="8" t="s">
        <v>39</v>
      </c>
      <c r="W11" s="8" t="s">
        <v>40</v>
      </c>
      <c r="X11" s="8" t="s">
        <v>41</v>
      </c>
      <c r="Y11" s="8" t="s">
        <v>42</v>
      </c>
      <c r="Z11" s="8" t="s">
        <v>43</v>
      </c>
      <c r="AA11" s="9" t="s">
        <v>41</v>
      </c>
      <c r="AB11" s="9" t="s">
        <v>42</v>
      </c>
      <c r="AC11" s="9" t="s">
        <v>43</v>
      </c>
      <c r="AD11" s="8" t="s">
        <v>41</v>
      </c>
      <c r="AE11" s="8" t="s">
        <v>42</v>
      </c>
      <c r="AF11" s="8" t="s">
        <v>43</v>
      </c>
      <c r="AG11" s="9" t="s">
        <v>41</v>
      </c>
      <c r="AH11" s="9" t="s">
        <v>42</v>
      </c>
      <c r="AI11" s="9" t="s">
        <v>43</v>
      </c>
    </row>
    <row r="12" spans="1:35">
      <c r="A12" s="10" t="s">
        <v>44</v>
      </c>
      <c r="B12" s="10">
        <v>0</v>
      </c>
      <c r="C12" s="10"/>
      <c r="D12" s="10">
        <v>10</v>
      </c>
      <c r="E12" s="10" t="s">
        <v>45</v>
      </c>
      <c r="F12" s="11" t="s">
        <v>46</v>
      </c>
      <c r="G12" s="12">
        <v>1000</v>
      </c>
      <c r="H12" s="10" t="s">
        <v>47</v>
      </c>
      <c r="I12" s="13">
        <v>15.25</v>
      </c>
      <c r="J12" s="12">
        <v>1</v>
      </c>
      <c r="K12" s="14"/>
      <c r="L12" s="15">
        <f>V12 *1.21</f>
        <v>0</v>
      </c>
      <c r="M12" s="15">
        <f>G12*L12/J12</f>
        <v>0</v>
      </c>
      <c r="N12" s="14"/>
      <c r="O12" s="14"/>
      <c r="P12" s="14"/>
      <c r="Q12" s="14"/>
      <c r="R12" s="14"/>
      <c r="S12" s="14"/>
      <c r="T12" s="10" t="s">
        <v>48</v>
      </c>
      <c r="U12" s="15">
        <f>V12 *G12 /J12</f>
        <v>0</v>
      </c>
      <c r="V12" s="16"/>
      <c r="W12" s="14" t="s">
        <v>49</v>
      </c>
      <c r="X12" s="14"/>
      <c r="Y12" s="17">
        <v>0</v>
      </c>
      <c r="Z12" s="17"/>
      <c r="AA12" s="14"/>
      <c r="AB12" s="17">
        <v>0</v>
      </c>
      <c r="AC12" s="17"/>
      <c r="AD12" s="14"/>
      <c r="AE12" s="14">
        <v>0</v>
      </c>
      <c r="AF12" s="17"/>
      <c r="AG12" s="14"/>
      <c r="AH12" s="17">
        <v>0</v>
      </c>
      <c r="AI12" s="17"/>
    </row>
    <row r="13" spans="1:35">
      <c r="A13" s="10" t="s">
        <v>44</v>
      </c>
      <c r="B13" s="10">
        <v>0</v>
      </c>
      <c r="C13" s="10"/>
      <c r="D13" s="10" t="s">
        <v>50</v>
      </c>
      <c r="E13" s="10" t="s">
        <v>51</v>
      </c>
      <c r="F13" s="11" t="s">
        <v>52</v>
      </c>
      <c r="G13" s="12">
        <v>14200</v>
      </c>
      <c r="H13" s="10" t="s">
        <v>47</v>
      </c>
      <c r="I13" s="13">
        <v>15.25</v>
      </c>
      <c r="J13" s="12">
        <v>1</v>
      </c>
      <c r="K13" s="14"/>
      <c r="L13" s="15">
        <f t="shared" ref="L13:L21" si="0">V13 *1.21</f>
        <v>0</v>
      </c>
      <c r="M13" s="15">
        <f t="shared" ref="M13:M21" si="1">G13*L13/J13</f>
        <v>0</v>
      </c>
      <c r="N13" s="14"/>
      <c r="O13" s="14"/>
      <c r="P13" s="14"/>
      <c r="Q13" s="14"/>
      <c r="R13" s="14"/>
      <c r="S13" s="14"/>
      <c r="T13" s="10" t="s">
        <v>48</v>
      </c>
      <c r="U13" s="15">
        <f t="shared" ref="U13:U21" si="2">V13 *G13 /J13</f>
        <v>0</v>
      </c>
      <c r="V13" s="16"/>
      <c r="W13" s="14" t="s">
        <v>49</v>
      </c>
      <c r="X13" s="14"/>
      <c r="Y13" s="17"/>
      <c r="Z13" s="17"/>
      <c r="AA13" s="14"/>
      <c r="AB13" s="17"/>
      <c r="AC13" s="17"/>
      <c r="AD13" s="14"/>
      <c r="AE13" s="14"/>
      <c r="AF13" s="17"/>
      <c r="AG13" s="14"/>
      <c r="AH13" s="17"/>
      <c r="AI13" s="17"/>
    </row>
    <row r="14" spans="1:35">
      <c r="A14" s="10" t="s">
        <v>44</v>
      </c>
      <c r="B14" s="10">
        <v>0</v>
      </c>
      <c r="C14" s="10"/>
      <c r="D14" s="10">
        <v>30</v>
      </c>
      <c r="E14" s="10" t="s">
        <v>53</v>
      </c>
      <c r="F14" s="11" t="s">
        <v>54</v>
      </c>
      <c r="G14" s="12">
        <v>1600</v>
      </c>
      <c r="H14" s="10" t="s">
        <v>47</v>
      </c>
      <c r="I14" s="13">
        <v>15.25</v>
      </c>
      <c r="J14" s="12">
        <v>1</v>
      </c>
      <c r="K14" s="14"/>
      <c r="L14" s="15">
        <f t="shared" si="0"/>
        <v>0</v>
      </c>
      <c r="M14" s="15">
        <f t="shared" si="1"/>
        <v>0</v>
      </c>
      <c r="N14" s="14"/>
      <c r="O14" s="14"/>
      <c r="P14" s="14"/>
      <c r="Q14" s="14"/>
      <c r="R14" s="14"/>
      <c r="S14" s="14"/>
      <c r="T14" s="10" t="s">
        <v>48</v>
      </c>
      <c r="U14" s="15">
        <f t="shared" si="2"/>
        <v>0</v>
      </c>
      <c r="V14" s="16"/>
      <c r="W14" s="14" t="s">
        <v>49</v>
      </c>
      <c r="X14" s="14"/>
      <c r="Y14" s="17"/>
      <c r="Z14" s="17"/>
      <c r="AA14" s="14"/>
      <c r="AB14" s="17"/>
      <c r="AC14" s="17"/>
      <c r="AD14" s="14"/>
      <c r="AE14" s="14"/>
      <c r="AF14" s="17"/>
      <c r="AG14" s="14"/>
      <c r="AH14" s="17"/>
      <c r="AI14" s="17"/>
    </row>
    <row r="15" spans="1:35">
      <c r="A15" s="10" t="s">
        <v>44</v>
      </c>
      <c r="B15" s="10">
        <v>0</v>
      </c>
      <c r="C15" s="10"/>
      <c r="D15" s="10">
        <v>40</v>
      </c>
      <c r="E15" s="10" t="s">
        <v>55</v>
      </c>
      <c r="F15" s="11" t="s">
        <v>56</v>
      </c>
      <c r="G15" s="12">
        <v>1200</v>
      </c>
      <c r="H15" s="10" t="s">
        <v>47</v>
      </c>
      <c r="I15" s="13">
        <v>15.25</v>
      </c>
      <c r="J15" s="12">
        <v>1</v>
      </c>
      <c r="K15" s="14"/>
      <c r="L15" s="15">
        <f t="shared" si="0"/>
        <v>0</v>
      </c>
      <c r="M15" s="15">
        <f t="shared" si="1"/>
        <v>0</v>
      </c>
      <c r="N15" s="14"/>
      <c r="O15" s="14"/>
      <c r="P15" s="14"/>
      <c r="Q15" s="14"/>
      <c r="R15" s="14"/>
      <c r="S15" s="14"/>
      <c r="T15" s="10" t="s">
        <v>48</v>
      </c>
      <c r="U15" s="15">
        <f t="shared" si="2"/>
        <v>0</v>
      </c>
      <c r="V15" s="16"/>
      <c r="W15" s="14" t="s">
        <v>49</v>
      </c>
      <c r="X15" s="14"/>
      <c r="Y15" s="17"/>
      <c r="Z15" s="17"/>
      <c r="AA15" s="14"/>
      <c r="AB15" s="17"/>
      <c r="AC15" s="17"/>
      <c r="AD15" s="14"/>
      <c r="AE15" s="14"/>
      <c r="AF15" s="17"/>
      <c r="AG15" s="14"/>
      <c r="AH15" s="17"/>
      <c r="AI15" s="17"/>
    </row>
    <row r="16" spans="1:35">
      <c r="A16" s="10" t="s">
        <v>44</v>
      </c>
      <c r="B16" s="10">
        <v>0</v>
      </c>
      <c r="C16" s="10"/>
      <c r="D16" s="10">
        <v>50</v>
      </c>
      <c r="E16" s="10" t="s">
        <v>57</v>
      </c>
      <c r="F16" s="11" t="s">
        <v>58</v>
      </c>
      <c r="G16" s="12">
        <v>300</v>
      </c>
      <c r="H16" s="10" t="s">
        <v>47</v>
      </c>
      <c r="I16" s="13">
        <v>17.05</v>
      </c>
      <c r="J16" s="12">
        <v>1</v>
      </c>
      <c r="K16" s="14"/>
      <c r="L16" s="15">
        <f t="shared" si="0"/>
        <v>0</v>
      </c>
      <c r="M16" s="15">
        <f t="shared" si="1"/>
        <v>0</v>
      </c>
      <c r="N16" s="14"/>
      <c r="O16" s="14"/>
      <c r="P16" s="14"/>
      <c r="Q16" s="14"/>
      <c r="R16" s="14"/>
      <c r="S16" s="14"/>
      <c r="T16" s="10" t="s">
        <v>48</v>
      </c>
      <c r="U16" s="15">
        <f t="shared" si="2"/>
        <v>0</v>
      </c>
      <c r="V16" s="16"/>
      <c r="W16" s="14" t="s">
        <v>49</v>
      </c>
      <c r="X16" s="14"/>
      <c r="Y16" s="17"/>
      <c r="Z16" s="17"/>
      <c r="AA16" s="14"/>
      <c r="AB16" s="17"/>
      <c r="AC16" s="17"/>
      <c r="AD16" s="14"/>
      <c r="AE16" s="14"/>
      <c r="AF16" s="17"/>
      <c r="AG16" s="14"/>
      <c r="AH16" s="17"/>
      <c r="AI16" s="17"/>
    </row>
    <row r="17" spans="1:35">
      <c r="A17" s="10" t="s">
        <v>44</v>
      </c>
      <c r="B17" s="10">
        <v>0</v>
      </c>
      <c r="C17" s="10"/>
      <c r="D17" s="10">
        <v>60</v>
      </c>
      <c r="E17" s="10" t="s">
        <v>59</v>
      </c>
      <c r="F17" s="11" t="s">
        <v>60</v>
      </c>
      <c r="G17" s="12">
        <v>2300</v>
      </c>
      <c r="H17" s="10" t="s">
        <v>47</v>
      </c>
      <c r="I17" s="13">
        <v>17.05</v>
      </c>
      <c r="J17" s="12">
        <v>1</v>
      </c>
      <c r="K17" s="14"/>
      <c r="L17" s="15">
        <f t="shared" si="0"/>
        <v>0</v>
      </c>
      <c r="M17" s="15">
        <f t="shared" si="1"/>
        <v>0</v>
      </c>
      <c r="N17" s="14"/>
      <c r="O17" s="14"/>
      <c r="P17" s="14"/>
      <c r="Q17" s="14"/>
      <c r="R17" s="14"/>
      <c r="S17" s="14"/>
      <c r="T17" s="10" t="s">
        <v>48</v>
      </c>
      <c r="U17" s="15">
        <f t="shared" si="2"/>
        <v>0</v>
      </c>
      <c r="V17" s="16"/>
      <c r="W17" s="14" t="s">
        <v>49</v>
      </c>
      <c r="X17" s="14"/>
      <c r="Y17" s="17"/>
      <c r="Z17" s="17"/>
      <c r="AA17" s="14"/>
      <c r="AB17" s="17"/>
      <c r="AC17" s="17"/>
      <c r="AD17" s="14"/>
      <c r="AE17" s="14"/>
      <c r="AF17" s="17"/>
      <c r="AG17" s="14"/>
      <c r="AH17" s="17"/>
      <c r="AI17" s="17"/>
    </row>
    <row r="18" spans="1:35">
      <c r="A18" s="10" t="s">
        <v>44</v>
      </c>
      <c r="B18" s="10">
        <v>0</v>
      </c>
      <c r="C18" s="10"/>
      <c r="D18" s="10">
        <v>70</v>
      </c>
      <c r="E18" s="10" t="s">
        <v>61</v>
      </c>
      <c r="F18" s="11" t="s">
        <v>62</v>
      </c>
      <c r="G18" s="12">
        <v>1300</v>
      </c>
      <c r="H18" s="10" t="s">
        <v>47</v>
      </c>
      <c r="I18" s="13">
        <v>20.55</v>
      </c>
      <c r="J18" s="12">
        <v>1</v>
      </c>
      <c r="K18" s="14"/>
      <c r="L18" s="15">
        <f t="shared" si="0"/>
        <v>0</v>
      </c>
      <c r="M18" s="15">
        <f t="shared" si="1"/>
        <v>0</v>
      </c>
      <c r="N18" s="14"/>
      <c r="O18" s="14"/>
      <c r="P18" s="14"/>
      <c r="Q18" s="14"/>
      <c r="R18" s="14"/>
      <c r="S18" s="14"/>
      <c r="T18" s="10" t="s">
        <v>48</v>
      </c>
      <c r="U18" s="15">
        <f t="shared" si="2"/>
        <v>0</v>
      </c>
      <c r="V18" s="16"/>
      <c r="W18" s="14" t="s">
        <v>49</v>
      </c>
      <c r="X18" s="14"/>
      <c r="Y18" s="17"/>
      <c r="Z18" s="17"/>
      <c r="AA18" s="14"/>
      <c r="AB18" s="17"/>
      <c r="AC18" s="17"/>
      <c r="AD18" s="14"/>
      <c r="AE18" s="14"/>
      <c r="AF18" s="17"/>
      <c r="AG18" s="14"/>
      <c r="AH18" s="17"/>
      <c r="AI18" s="17"/>
    </row>
    <row r="19" spans="1:35">
      <c r="A19" s="10" t="s">
        <v>44</v>
      </c>
      <c r="B19" s="10">
        <v>0</v>
      </c>
      <c r="C19" s="10"/>
      <c r="D19" s="10">
        <v>80</v>
      </c>
      <c r="E19" s="10" t="s">
        <v>63</v>
      </c>
      <c r="F19" s="11" t="s">
        <v>64</v>
      </c>
      <c r="G19" s="12">
        <v>1300</v>
      </c>
      <c r="H19" s="10" t="s">
        <v>47</v>
      </c>
      <c r="I19" s="13">
        <v>20.55</v>
      </c>
      <c r="J19" s="12">
        <v>1</v>
      </c>
      <c r="K19" s="14"/>
      <c r="L19" s="15">
        <f t="shared" si="0"/>
        <v>0</v>
      </c>
      <c r="M19" s="15">
        <f t="shared" si="1"/>
        <v>0</v>
      </c>
      <c r="N19" s="14"/>
      <c r="O19" s="14"/>
      <c r="P19" s="14"/>
      <c r="Q19" s="14"/>
      <c r="R19" s="14"/>
      <c r="S19" s="14"/>
      <c r="T19" s="10" t="s">
        <v>48</v>
      </c>
      <c r="U19" s="15">
        <f t="shared" si="2"/>
        <v>0</v>
      </c>
      <c r="V19" s="16"/>
      <c r="W19" s="14" t="s">
        <v>49</v>
      </c>
      <c r="X19" s="14"/>
      <c r="Y19" s="17"/>
      <c r="Z19" s="17"/>
      <c r="AA19" s="14"/>
      <c r="AB19" s="17"/>
      <c r="AC19" s="17"/>
      <c r="AD19" s="14"/>
      <c r="AE19" s="14"/>
      <c r="AF19" s="17"/>
      <c r="AG19" s="14"/>
      <c r="AH19" s="17"/>
      <c r="AI19" s="17"/>
    </row>
    <row r="20" spans="1:35">
      <c r="A20" s="10" t="s">
        <v>44</v>
      </c>
      <c r="B20" s="10">
        <v>0</v>
      </c>
      <c r="C20" s="10"/>
      <c r="D20" s="10">
        <v>90</v>
      </c>
      <c r="E20" s="10" t="s">
        <v>65</v>
      </c>
      <c r="F20" s="11" t="s">
        <v>66</v>
      </c>
      <c r="G20" s="12">
        <v>300</v>
      </c>
      <c r="H20" s="10" t="s">
        <v>47</v>
      </c>
      <c r="I20" s="13">
        <v>17.25</v>
      </c>
      <c r="J20" s="12">
        <v>1</v>
      </c>
      <c r="K20" s="14"/>
      <c r="L20" s="15">
        <f t="shared" si="0"/>
        <v>0</v>
      </c>
      <c r="M20" s="15">
        <f t="shared" si="1"/>
        <v>0</v>
      </c>
      <c r="N20" s="14"/>
      <c r="O20" s="14"/>
      <c r="P20" s="14"/>
      <c r="Q20" s="14"/>
      <c r="R20" s="14"/>
      <c r="S20" s="14"/>
      <c r="T20" s="10" t="s">
        <v>48</v>
      </c>
      <c r="U20" s="15">
        <f t="shared" si="2"/>
        <v>0</v>
      </c>
      <c r="V20" s="16"/>
      <c r="W20" s="14" t="s">
        <v>49</v>
      </c>
      <c r="X20" s="14"/>
      <c r="Y20" s="17"/>
      <c r="Z20" s="17"/>
      <c r="AA20" s="14"/>
      <c r="AB20" s="17"/>
      <c r="AC20" s="17"/>
      <c r="AD20" s="14"/>
      <c r="AE20" s="14"/>
      <c r="AF20" s="17"/>
      <c r="AG20" s="14"/>
      <c r="AH20" s="17"/>
      <c r="AI20" s="17"/>
    </row>
    <row r="21" spans="1:35">
      <c r="A21" s="10" t="s">
        <v>44</v>
      </c>
      <c r="B21" s="10">
        <v>0</v>
      </c>
      <c r="C21" s="10"/>
      <c r="D21" s="10">
        <v>100</v>
      </c>
      <c r="E21" s="10" t="s">
        <v>67</v>
      </c>
      <c r="F21" s="11" t="s">
        <v>68</v>
      </c>
      <c r="G21" s="12">
        <v>300</v>
      </c>
      <c r="H21" s="10" t="s">
        <v>47</v>
      </c>
      <c r="I21" s="13">
        <v>17.25</v>
      </c>
      <c r="J21" s="12">
        <v>1</v>
      </c>
      <c r="K21" s="14"/>
      <c r="L21" s="15">
        <f t="shared" si="0"/>
        <v>0</v>
      </c>
      <c r="M21" s="15">
        <f t="shared" si="1"/>
        <v>0</v>
      </c>
      <c r="N21" s="14"/>
      <c r="O21" s="14"/>
      <c r="P21" s="14"/>
      <c r="Q21" s="14"/>
      <c r="R21" s="14"/>
      <c r="S21" s="14"/>
      <c r="T21" s="10" t="s">
        <v>48</v>
      </c>
      <c r="U21" s="15">
        <f t="shared" si="2"/>
        <v>0</v>
      </c>
      <c r="V21" s="16"/>
      <c r="W21" s="14" t="s">
        <v>49</v>
      </c>
      <c r="X21" s="14"/>
      <c r="Y21" s="17"/>
      <c r="Z21" s="17"/>
      <c r="AA21" s="14"/>
      <c r="AB21" s="17"/>
      <c r="AC21" s="17"/>
      <c r="AD21" s="14"/>
      <c r="AE21" s="14"/>
      <c r="AF21" s="17"/>
      <c r="AG21" s="14"/>
      <c r="AH21" s="17"/>
      <c r="AI21" s="17"/>
    </row>
  </sheetData>
  <mergeCells count="14">
    <mergeCell ref="A6:E6"/>
    <mergeCell ref="A1:E1"/>
    <mergeCell ref="A2:E2"/>
    <mergeCell ref="A3:E3"/>
    <mergeCell ref="A4:E4"/>
    <mergeCell ref="A5:E5"/>
    <mergeCell ref="AD10:AF10"/>
    <mergeCell ref="AG10:AI10"/>
    <mergeCell ref="A7:E7"/>
    <mergeCell ref="A8:E8"/>
    <mergeCell ref="A9:E9"/>
    <mergeCell ref="A10:E10"/>
    <mergeCell ref="X10:Z10"/>
    <mergeCell ref="AA10:AC10"/>
  </mergeCells>
  <dataValidations count="1">
    <dataValidation type="list" allowBlank="1" showInputMessage="1" showErrorMessage="1" sqref="AI12:AI13 Z12:Z13 AC12:AC13 AF12:AF13 W12:W21" xr:uid="{00000000-0002-0000-0000-000000000000}">
      <formula1>lista_si_no</formula1>
    </dataValidation>
  </dataValidation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6" ma:contentTypeDescription="Crea un document nou" ma:contentTypeScope="" ma:versionID="4811b52e9281d03cfef1e5212a3a4af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04fa651d14dfce6b63d016b2d5640f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  <xsd:element ref="ns2:Codimateri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Helena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  <xsd:element name="Codimaterial" ma:index="31" nillable="true" ma:displayName="Codi material" ma:format="Dropdown" ma:internalName="Codimateria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GestorCAD xmlns="6a9906d8-7354-4b2d-a694-b1e5ee9da8e0">
      <UserInfo>
        <DisplayName/>
        <AccountId xsi:nil="true"/>
        <AccountType/>
      </UserInfo>
    </GestorCAD>
    <observacionsSUM xmlns="6a9906d8-7354-4b2d-a694-b1e5ee9da8e0" xsi:nil="true"/>
    <OBSVESTATLICITACI_x00d3_ xmlns="6a9906d8-7354-4b2d-a694-b1e5ee9da8e0" xsi:nil="true"/>
    <Codimaterial xmlns="6a9906d8-7354-4b2d-a694-b1e5ee9da8e0" xsi:nil="true"/>
    <N_x002e_COMANDA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7FB23A-2619-49FC-8110-7DCC341DBD72}"/>
</file>

<file path=customXml/itemProps2.xml><?xml version="1.0" encoding="utf-8"?>
<ds:datastoreItem xmlns:ds="http://schemas.openxmlformats.org/officeDocument/2006/customXml" ds:itemID="{259965EA-E17B-432E-98D8-08AEB82F0C9D}"/>
</file>

<file path=customXml/itemProps3.xml><?xml version="1.0" encoding="utf-8"?>
<ds:datastoreItem xmlns:ds="http://schemas.openxmlformats.org/officeDocument/2006/customXml" ds:itemID="{2CF3ECEE-BF50-4FD8-9913-44076B809E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Fujitsu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Soler Hurtado, Pau</dc:creator>
  <cp:keywords/>
  <dc:description/>
  <cp:lastModifiedBy>Rodriguez Busquet, Xenia</cp:lastModifiedBy>
  <cp:revision/>
  <dcterms:created xsi:type="dcterms:W3CDTF">2025-12-24T09:04:43Z</dcterms:created>
  <dcterms:modified xsi:type="dcterms:W3CDTF">2025-12-24T09:46:28Z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